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IŞ İHALELERİ\3 - SATIŞ İHALELERİ\FISTIK MAHSUL\2024\3- 14.05.2024   53,60 TON SİİRT ÇEŞİDİ KURU ANTEP FISTIĞI\"/>
    </mc:Choice>
  </mc:AlternateContent>
  <bookViews>
    <workbookView xWindow="0" yWindow="0" windowWidth="17250" windowHeight="5955"/>
  </bookViews>
  <sheets>
    <sheet name="SATIŞ LİSTESİ" sheetId="8" r:id="rId1"/>
  </sheets>
  <calcPr calcId="162913"/>
</workbook>
</file>

<file path=xl/calcChain.xml><?xml version="1.0" encoding="utf-8"?>
<calcChain xmlns="http://schemas.openxmlformats.org/spreadsheetml/2006/main">
  <c r="H5" i="8" l="1"/>
  <c r="L5" i="8" s="1"/>
  <c r="H6" i="8"/>
  <c r="L6" i="8" s="1"/>
  <c r="H7" i="8"/>
  <c r="L7" i="8" s="1"/>
  <c r="H8" i="8"/>
  <c r="L8" i="8" s="1"/>
  <c r="H4" i="8" l="1"/>
  <c r="F9" i="8" l="1"/>
  <c r="H9" i="8" l="1"/>
  <c r="L4" i="8"/>
  <c r="J9" i="8"/>
  <c r="L9" i="8" l="1"/>
</calcChain>
</file>

<file path=xl/sharedStrings.xml><?xml version="1.0" encoding="utf-8"?>
<sst xmlns="http://schemas.openxmlformats.org/spreadsheetml/2006/main" count="33" uniqueCount="25">
  <si>
    <t>1.</t>
  </si>
  <si>
    <t>YILI</t>
  </si>
  <si>
    <t>İHALE</t>
  </si>
  <si>
    <t>2.</t>
  </si>
  <si>
    <t>TOPLAM</t>
  </si>
  <si>
    <t>CİNSİ -ÇEŞİDİ</t>
  </si>
  <si>
    <t>KALAN</t>
  </si>
  <si>
    <t>YIĞIN 
YERİ</t>
  </si>
  <si>
    <t>TESLİM 
YERİ</t>
  </si>
  <si>
    <t>MİKTAR 
(TON)</t>
  </si>
  <si>
    <t>MUHAMMEN 
FİYATI (TL/TON)</t>
  </si>
  <si>
    <t>MUHAMMEN
TUTARI (TL)</t>
  </si>
  <si>
    <t>%5 TEMİNAT 
MİKTARI (TL)</t>
  </si>
  <si>
    <t>P.NO.</t>
  </si>
  <si>
    <t>3 NOLU AMBAR</t>
  </si>
  <si>
    <t>MERKEZ</t>
  </si>
  <si>
    <t>3.</t>
  </si>
  <si>
    <t>4.</t>
  </si>
  <si>
    <t>5.</t>
  </si>
  <si>
    <t>Antep Fıstığı Siirt Çeşidi Masa Altı Kuru Fabrika Kavlağı</t>
  </si>
  <si>
    <t>Antep Fıstığı Siirt Çeşidi Kuş Fıstığı Kuru Fabrika Kavlağı</t>
  </si>
  <si>
    <t>Antep Fıstığı Siirt Çeşidi Çıtlak 2. Göz Kuru Fabrika Kavlağı</t>
  </si>
  <si>
    <t>Antep Fıstığı Siirt Çeşidi Tamamı Kapalı Kuru Fabrika Kavlağı</t>
  </si>
  <si>
    <t>5 NOLU AMBAR</t>
  </si>
  <si>
    <t>CEYLANPINAR TARIM İŞLETMESİ MÜDÜRLÜĞÜ 
14/05/2024 TARİHLİ 53,60 TON ANTEP FISTIĞI AÇIK ARTIRMA USULÜ SATIŞ İHALE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</si>
</sst>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workbookViewId="0">
      <selection activeCell="F19" sqref="F19"/>
    </sheetView>
  </sheetViews>
  <sheetFormatPr defaultColWidth="8.85546875" defaultRowHeight="15.75" x14ac:dyDescent="0.25"/>
  <cols>
    <col min="1" max="1" width="7.140625" style="3" customWidth="1"/>
    <col min="2" max="2" width="39.5703125" style="4" customWidth="1"/>
    <col min="3" max="3" width="16.7109375" style="4" customWidth="1"/>
    <col min="4" max="4" width="6.7109375" style="4" customWidth="1"/>
    <col min="5" max="5" width="17.85546875" style="4" bestFit="1" customWidth="1"/>
    <col min="6" max="6" width="10.5703125" style="4" bestFit="1" customWidth="1"/>
    <col min="7" max="7" width="19" style="1" bestFit="1" customWidth="1"/>
    <col min="8" max="8" width="16" style="4" bestFit="1" customWidth="1"/>
    <col min="9" max="9" width="8.42578125" style="1" hidden="1" customWidth="1"/>
    <col min="10" max="10" width="10.140625" style="1" hidden="1" customWidth="1"/>
    <col min="11" max="11" width="10.7109375" style="1" hidden="1" customWidth="1"/>
    <col min="12" max="12" width="19.5703125" style="5" customWidth="1"/>
    <col min="13" max="16384" width="8.85546875" style="1"/>
  </cols>
  <sheetData>
    <row r="1" spans="1:12" s="2" customFormat="1" ht="18.7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39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6" customFormat="1" ht="39" customHeight="1" x14ac:dyDescent="0.2">
      <c r="A3" s="24" t="s">
        <v>13</v>
      </c>
      <c r="B3" s="20" t="s">
        <v>5</v>
      </c>
      <c r="C3" s="20" t="s">
        <v>8</v>
      </c>
      <c r="D3" s="20" t="s">
        <v>1</v>
      </c>
      <c r="E3" s="20" t="s">
        <v>7</v>
      </c>
      <c r="F3" s="20" t="s">
        <v>9</v>
      </c>
      <c r="G3" s="21" t="s">
        <v>10</v>
      </c>
      <c r="H3" s="21" t="s">
        <v>11</v>
      </c>
      <c r="I3" s="22" t="s">
        <v>2</v>
      </c>
      <c r="J3" s="23"/>
      <c r="K3" s="23" t="s">
        <v>6</v>
      </c>
      <c r="L3" s="21" t="s">
        <v>12</v>
      </c>
    </row>
    <row r="4" spans="1:12" s="7" customFormat="1" ht="35.25" customHeight="1" x14ac:dyDescent="0.2">
      <c r="A4" s="18" t="s">
        <v>0</v>
      </c>
      <c r="B4" s="14" t="s">
        <v>19</v>
      </c>
      <c r="C4" s="14" t="s">
        <v>15</v>
      </c>
      <c r="D4" s="13">
        <v>2023</v>
      </c>
      <c r="E4" s="13" t="s">
        <v>14</v>
      </c>
      <c r="F4" s="19">
        <v>11.5</v>
      </c>
      <c r="G4" s="15">
        <v>182000</v>
      </c>
      <c r="H4" s="15">
        <f>SUM(F4*G4)</f>
        <v>2093000</v>
      </c>
      <c r="I4" s="15"/>
      <c r="J4" s="16"/>
      <c r="K4" s="17"/>
      <c r="L4" s="15">
        <f>SUM(H4*5/100)</f>
        <v>104650</v>
      </c>
    </row>
    <row r="5" spans="1:12" s="7" customFormat="1" ht="35.25" customHeight="1" x14ac:dyDescent="0.2">
      <c r="A5" s="18" t="s">
        <v>3</v>
      </c>
      <c r="B5" s="14" t="s">
        <v>20</v>
      </c>
      <c r="C5" s="14" t="s">
        <v>15</v>
      </c>
      <c r="D5" s="13">
        <v>2023</v>
      </c>
      <c r="E5" s="13" t="s">
        <v>14</v>
      </c>
      <c r="F5" s="19">
        <v>1.8</v>
      </c>
      <c r="G5" s="15">
        <v>275000</v>
      </c>
      <c r="H5" s="15">
        <f t="shared" ref="H5:H8" si="0">SUM(F5*G5)</f>
        <v>495000</v>
      </c>
      <c r="I5" s="15"/>
      <c r="J5" s="16"/>
      <c r="K5" s="17"/>
      <c r="L5" s="15">
        <f t="shared" ref="L5:L8" si="1">SUM(H5*5/100)</f>
        <v>24750</v>
      </c>
    </row>
    <row r="6" spans="1:12" s="7" customFormat="1" ht="35.25" customHeight="1" x14ac:dyDescent="0.2">
      <c r="A6" s="18" t="s">
        <v>16</v>
      </c>
      <c r="B6" s="14" t="s">
        <v>21</v>
      </c>
      <c r="C6" s="14" t="s">
        <v>15</v>
      </c>
      <c r="D6" s="13">
        <v>2023</v>
      </c>
      <c r="E6" s="13" t="s">
        <v>14</v>
      </c>
      <c r="F6" s="19">
        <v>11.7</v>
      </c>
      <c r="G6" s="15">
        <v>310000</v>
      </c>
      <c r="H6" s="15">
        <f t="shared" si="0"/>
        <v>3627000</v>
      </c>
      <c r="I6" s="15"/>
      <c r="J6" s="16"/>
      <c r="K6" s="17"/>
      <c r="L6" s="15">
        <f t="shared" si="1"/>
        <v>181350</v>
      </c>
    </row>
    <row r="7" spans="1:12" s="7" customFormat="1" ht="35.25" customHeight="1" x14ac:dyDescent="0.2">
      <c r="A7" s="18" t="s">
        <v>17</v>
      </c>
      <c r="B7" s="14" t="s">
        <v>21</v>
      </c>
      <c r="C7" s="14" t="s">
        <v>15</v>
      </c>
      <c r="D7" s="13">
        <v>2023</v>
      </c>
      <c r="E7" s="13" t="s">
        <v>23</v>
      </c>
      <c r="F7" s="19">
        <v>16.100000000000001</v>
      </c>
      <c r="G7" s="15">
        <v>310000</v>
      </c>
      <c r="H7" s="15">
        <f t="shared" si="0"/>
        <v>4991000</v>
      </c>
      <c r="I7" s="15"/>
      <c r="J7" s="16"/>
      <c r="K7" s="17"/>
      <c r="L7" s="15">
        <f t="shared" si="1"/>
        <v>249550</v>
      </c>
    </row>
    <row r="8" spans="1:12" s="7" customFormat="1" ht="35.25" customHeight="1" x14ac:dyDescent="0.2">
      <c r="A8" s="18" t="s">
        <v>18</v>
      </c>
      <c r="B8" s="14" t="s">
        <v>22</v>
      </c>
      <c r="C8" s="14" t="s">
        <v>15</v>
      </c>
      <c r="D8" s="13">
        <v>2023</v>
      </c>
      <c r="E8" s="13" t="s">
        <v>23</v>
      </c>
      <c r="F8" s="19">
        <v>12.5</v>
      </c>
      <c r="G8" s="15">
        <v>187000</v>
      </c>
      <c r="H8" s="15">
        <f t="shared" si="0"/>
        <v>2337500</v>
      </c>
      <c r="I8" s="15"/>
      <c r="J8" s="16"/>
      <c r="K8" s="17"/>
      <c r="L8" s="15">
        <f t="shared" si="1"/>
        <v>116875</v>
      </c>
    </row>
    <row r="9" spans="1:12" s="12" customFormat="1" ht="21.75" customHeight="1" x14ac:dyDescent="0.2">
      <c r="A9" s="27" t="s">
        <v>4</v>
      </c>
      <c r="B9" s="28"/>
      <c r="C9" s="28"/>
      <c r="D9" s="28"/>
      <c r="E9" s="29"/>
      <c r="F9" s="8">
        <f>SUM(F4:F8)</f>
        <v>53.6</v>
      </c>
      <c r="G9" s="9"/>
      <c r="H9" s="8">
        <f>SUM(H4:K8)</f>
        <v>13543500</v>
      </c>
      <c r="I9" s="9"/>
      <c r="J9" s="10">
        <f>SUM(J4:J8)</f>
        <v>0</v>
      </c>
      <c r="K9" s="9"/>
      <c r="L9" s="11">
        <f>SUM(L4:L8)</f>
        <v>677175</v>
      </c>
    </row>
    <row r="11" spans="1:12" x14ac:dyDescent="0.25">
      <c r="F11" s="30"/>
      <c r="G11" s="30"/>
      <c r="H11" s="30"/>
      <c r="I11" s="30"/>
      <c r="J11" s="30"/>
      <c r="K11" s="30"/>
      <c r="L11" s="30"/>
    </row>
    <row r="14" spans="1:12" x14ac:dyDescent="0.25">
      <c r="F14" s="25"/>
      <c r="G14" s="25"/>
      <c r="H14" s="25"/>
      <c r="I14" s="25"/>
      <c r="J14" s="25"/>
      <c r="K14" s="25"/>
      <c r="L14" s="25"/>
    </row>
    <row r="15" spans="1:12" x14ac:dyDescent="0.25">
      <c r="F15" s="25"/>
      <c r="G15" s="25"/>
      <c r="H15" s="25"/>
      <c r="I15" s="25"/>
      <c r="J15" s="25"/>
      <c r="K15" s="25"/>
      <c r="L15" s="25"/>
    </row>
  </sheetData>
  <mergeCells count="7">
    <mergeCell ref="F15:G15"/>
    <mergeCell ref="H15:L15"/>
    <mergeCell ref="A1:L2"/>
    <mergeCell ref="A9:E9"/>
    <mergeCell ref="F11:L11"/>
    <mergeCell ref="F14:G14"/>
    <mergeCell ref="H14:L14"/>
  </mergeCells>
  <printOptions horizontalCentered="1"/>
  <pageMargins left="0.59055118110236227" right="0.51181102362204722" top="0.74803149606299213" bottom="0.15748031496062992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SATIŞ LİSTESİ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idh3</dc:creator>
  <cp:keywords/>
  <dc:description/>
  <cp:lastModifiedBy>Ömer Elçi</cp:lastModifiedBy>
  <cp:revision/>
  <cp:lastPrinted>2023-02-11T12:35:27Z</cp:lastPrinted>
  <dcterms:created xsi:type="dcterms:W3CDTF">2012-03-27T08:32:45Z</dcterms:created>
  <dcterms:modified xsi:type="dcterms:W3CDTF">2024-05-04T08:26:54Z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iketClassification">
    <vt:lpwstr>738b6e01-d7fd-43f2-ba3c-f55c7b502279</vt:lpwstr>
  </property>
  <property fmtid="{D5CDD505-2E9C-101B-9397-08002B2CF9AE}" pid="3" name="SensitivityPropertyName">
    <vt:lpwstr>243c9ec4-088d-4c07-a949-c77a6a3a8de2</vt:lpwstr>
  </property>
  <property fmtid="{D5CDD505-2E9C-101B-9397-08002B2CF9AE}" pid="4" name="SensitivityPersonalDatasPropertyName">
    <vt:lpwstr/>
  </property>
  <property fmtid="{D5CDD505-2E9C-101B-9397-08002B2CF9AE}" pid="5" name="Excel_AddedWatermark_PropertyName">
    <vt:lpwstr/>
  </property>
</Properties>
</file>